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<sst xmlns="http://schemas.openxmlformats.org/spreadsheetml/2006/main" count="74" uniqueCount="51">
  <si>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</si>
  <si>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</si>
  <si>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</si>
  <si>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</si>
  <si>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</si>
  <si>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</si>
  <si>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</si>
  <si>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</si>
  <si>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</si>
  <si>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</si>
  <si>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</si>
  <si>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</si>
  <si>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</si>
  <si>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</si>
  <si>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</si>
  <si>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</si>
  <si>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</si>
  <si>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</si>
  <si>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</si>
  <si>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</si>
  <si>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</si>
  <si>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</si>
  <si>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</si>
  <si>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</si>
  <si>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</si>
  <si>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</si>
  <si>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</si>
  <si>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</si>
  <si>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</si>
  <si>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</si>
  <si>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</si>
  <si>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</si>
  <si>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</si>
  <si>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</si>
  <si>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</si>
  <si>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</si>
  <si>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</si>
  <si>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</si>
  <si>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</si>
  <si>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</si>
  <si>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</si>
  <si>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</si>
  <si>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</si>
  <si>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</si>
  <si>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</si>
  <si>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</si>
  <si>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</si>
  <si>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</si>
  <si>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</si>
  <si>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</si>
  <si>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22, корп. 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</si>
</sst>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303719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2621.27</v>
      </c>
      <c r="E11" s="16">
        <f>D11</f>
        <v>2621.27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275547.90240000002</v>
      </c>
      <c r="E13" s="16">
        <f>E11*E12*12</f>
        <v>275547.90240000002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125789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45.650501747386912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453477.90240000002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275547.90240000002</v>
      </c>
      <c r="E19" s="16">
        <f>E21+E23+E24+E25+E26+E27+E28+E29+E30+E31+E32+E33+E34+E35</f>
        <v>125789.00000000001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61966.822799999994</v>
      </c>
      <c r="E21" s="16">
        <f>E14*22.5%</f>
        <v>28302.525000000001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7234.7052000000003</v>
      </c>
      <c r="E23" s="16">
        <f>E14*2.6%</f>
        <v>3270.5140000000001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8807.467200000001</v>
      </c>
      <c r="E24" s="16">
        <f>E14*3.2%</f>
        <v>4025.248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8178.3624</v>
      </c>
      <c r="E25" s="16">
        <f>E14*3%</f>
        <v>3773.67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9122.0195999999996</v>
      </c>
      <c r="E26" s="16">
        <f>E14*3.3%</f>
        <v>4151.0370000000003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10694.7816</v>
      </c>
      <c r="E27" s="16">
        <f>E14*3.9%</f>
        <v>4905.7709999999997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1887.3143999999998</v>
      </c>
      <c r="E28" s="16">
        <f>E14*0.7%</f>
        <v>880.52299999999991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1572.7620000000002</v>
      </c>
      <c r="E29" s="16">
        <f>E14*0.6%</f>
        <v>754.73400000000004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4718.2860000000001</v>
      </c>
      <c r="E30" s="16">
        <f>E14*1.7%</f>
        <v>2138.413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63225.032399999989</v>
      </c>
      <c r="E31" s="16">
        <f>E14*22.9%</f>
        <v>28805.680999999997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15098.515199999998</v>
      </c>
      <c r="E32" s="16">
        <f>E14*5.5%</f>
        <v>6918.3950000000004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66999.661200000002</v>
      </c>
      <c r="E33" s="16">
        <f>E14*24.3%</f>
        <v>30566.726999999999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7549.257599999999</v>
      </c>
      <c r="E34" s="16">
        <f>E14*2.7%</f>
        <v>3396.3030000000003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8492.9148000000005</v>
      </c>
      <c r="E35" s="16">
        <f>E14*3.1%</f>
        <v>3899.4589999999998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2015-04-17T07:21:36Z</dcterms:modified>
</cp:coreProperties>
</file>