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<sst xmlns="http://schemas.openxmlformats.org/spreadsheetml/2006/main" count="74" uniqueCount="51">
  <si>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</si>
  <si>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</si>
  <si>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</si>
  <si>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</si>
  <si>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</si>
  <si>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</si>
  <si>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</si>
  <si>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</si>
  <si>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</si>
  <si>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</si>
  <si>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</si>
  <si>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</si>
  <si>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</si>
  <si>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</si>
  <si>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</si>
  <si>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</si>
  <si>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</si>
  <si>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</si>
  <si>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</si>
  <si>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</si>
  <si>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</si>
  <si>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</si>
  <si>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</si>
  <si>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</si>
  <si>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</si>
  <si>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</si>
  <si>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</si>
  <si>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</si>
  <si>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</si>
  <si>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</si>
  <si>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</si>
  <si>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</si>
  <si>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</si>
  <si>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</si>
  <si>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</si>
  <si>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</si>
  <si>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</si>
  <si>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</si>
  <si>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</si>
  <si>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</si>
  <si>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</si>
  <si>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</si>
  <si>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</si>
  <si>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</si>
  <si>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</si>
  <si>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</si>
  <si>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</si>
  <si>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</si>
  <si>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</si>
  <si>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</si>
  <si>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Владикавказская, дом 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</si>
</sst>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5" sqref="E15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201276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2849</v>
      </c>
      <c r="E11" s="16">
        <f>D11</f>
        <v>2849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299486.88</v>
      </c>
      <c r="E13" s="16">
        <f>E11*E12*12</f>
        <v>299486.88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177260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59.187901653655075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323502.88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299486.88</v>
      </c>
      <c r="E19" s="16">
        <f>E21+E23+E24+E25+E26+E27+E28+E29+E30+E31+E32+E33+E34+E35</f>
        <v>177260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67350.36</v>
      </c>
      <c r="E21" s="16">
        <f>E14*22.5%</f>
        <v>39883.5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7863.24</v>
      </c>
      <c r="E23" s="16">
        <f>E14*2.6%</f>
        <v>4608.76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9572.64</v>
      </c>
      <c r="E24" s="16">
        <f>E14*3.2%</f>
        <v>5672.32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8888.880000000001</v>
      </c>
      <c r="E25" s="16">
        <f>E14*3%</f>
        <v>5317.8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9914.5199999999986</v>
      </c>
      <c r="E26" s="16">
        <f>E14*3.3%</f>
        <v>5849.58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11623.920000000002</v>
      </c>
      <c r="E27" s="16">
        <f>E14*3.9%</f>
        <v>6913.14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2051.2799999999997</v>
      </c>
      <c r="E28" s="16">
        <f>E14*0.7%</f>
        <v>1240.82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1709.4</v>
      </c>
      <c r="E29" s="16">
        <f>E14*0.6%</f>
        <v>1063.56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5128.2</v>
      </c>
      <c r="E30" s="16">
        <f>E14*1.7%</f>
        <v>3013.42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68717.88</v>
      </c>
      <c r="E31" s="16">
        <f>E14*22.9%</f>
        <v>40592.539999999994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16410.239999999998</v>
      </c>
      <c r="E32" s="16">
        <f>E14*5.5%</f>
        <v>9749.2999999999993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72820.44</v>
      </c>
      <c r="E33" s="16">
        <f>E14*24.3%</f>
        <v>43074.18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8205.119999999999</v>
      </c>
      <c r="E34" s="16">
        <f>E14*2.7%</f>
        <v>4786.0200000000004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9230.76</v>
      </c>
      <c r="E35" s="16">
        <f>E14*3.1%</f>
        <v>5495.06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2015-04-17T07:00:41Z</dcterms:modified>
</cp:coreProperties>
</file>