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D21"/>
  <c r="D19" s="1"/>
  <c r="D13"/>
  <c r="E12"/>
  <c r="E11"/>
  <c r="E13" s="1"/>
  <c r="E15" s="1"/>
  <c r="E19" l="1"/>
  <c r="E36" s="1"/>
  <c r="E16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<sst xmlns="http://schemas.openxmlformats.org/spreadsheetml/2006/main" count="74" uniqueCount="51">
  <si>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</si>
  <si>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</si>
  <si>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</si>
  <si>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</si>
  <si>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</si>
  <si>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</si>
  <si>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</si>
  <si>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</si>
  <si>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</si>
  <si>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</si>
  <si>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</si>
  <si>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</si>
  <si>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</si>
  <si>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</si>
  <si>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</si>
  <si>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</si>
  <si>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</si>
  <si>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</si>
  <si>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</si>
  <si>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</si>
  <si>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</si>
  <si>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</si>
  <si>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</si>
  <si>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</si>
  <si>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</si>
  <si>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</si>
  <si>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</si>
  <si>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</si>
  <si>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</si>
  <si>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</si>
  <si>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</si>
  <si>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</si>
  <si>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</si>
  <si>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</si>
  <si>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</si>
  <si>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</si>
  <si>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</si>
  <si>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</si>
  <si>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</si>
  <si>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</si>
  <si>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</si>
  <si>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</si>
  <si>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</si>
  <si>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</si>
  <si>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</si>
  <si>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</si>
  <si>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</si>
  <si>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</si>
  <si>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</si>
  <si>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</si>
  <si>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Владикавказская, дом 29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</si>
</sst>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357014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2547.08</v>
      </c>
      <c r="E11" s="18">
        <f>D11</f>
        <v>2547.08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296480.11199999996</v>
      </c>
      <c r="E13" s="14">
        <f>E11*E12*12</f>
        <v>296480.11199999996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164930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55.629363766565234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488564.11199999996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296480.11199999996</v>
      </c>
      <c r="E19" s="15">
        <f>E21+E23+E24+E25+E26+E27+E28+E29+E30+E31+E32+E33+E34+E35</f>
        <v>164930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88332.734400000001</v>
      </c>
      <c r="E21" s="15">
        <f>E14*29.8%</f>
        <v>49149.14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7029.9408000000003</v>
      </c>
      <c r="E23" s="15">
        <f>E14*2.4%</f>
        <v>3958.32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8558.1887999999999</v>
      </c>
      <c r="E24" s="15">
        <f>E14*2.9%</f>
        <v>4782.9699999999993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7946.8896000000004</v>
      </c>
      <c r="E25" s="15">
        <f>E14*2.7%</f>
        <v>4453.1100000000006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8863.8384000000005</v>
      </c>
      <c r="E26" s="15">
        <f>E14*3%</f>
        <v>4947.8999999999996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10392.0864</v>
      </c>
      <c r="E27" s="15">
        <f>E14*3.5%</f>
        <v>5772.55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1833.8975999999998</v>
      </c>
      <c r="E28" s="15">
        <f>E14*0.6%</f>
        <v>989.58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1528.248</v>
      </c>
      <c r="E29" s="15">
        <f>E14*0.5%</f>
        <v>824.65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4584.7439999999997</v>
      </c>
      <c r="E30" s="15">
        <f>E14*1.5%</f>
        <v>2473.9499999999998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61435.569599999988</v>
      </c>
      <c r="E31" s="15">
        <f>E14*20.7%</f>
        <v>34140.509999999995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14671.180799999998</v>
      </c>
      <c r="E32" s="15">
        <f>E14*4.9%</f>
        <v>8081.5700000000006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65103.364799999996</v>
      </c>
      <c r="E33" s="15">
        <f>E14*22%</f>
        <v>36284.6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7335.5903999999991</v>
      </c>
      <c r="E34" s="16">
        <f>E14*2.5%</f>
        <v>4123.25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8863.8384000000005</v>
      </c>
      <c r="E35" s="16">
        <f>E14*3%</f>
        <v>4947.8999999999996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2015-04-17T07:08:28Z</dcterms:modified>
</cp:coreProperties>
</file>