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D21"/>
  <c r="D19" s="1"/>
  <c r="D13"/>
  <c r="E12"/>
  <c r="E11"/>
  <c r="E13" s="1"/>
  <c r="E15" s="1"/>
  <c r="E19" l="1"/>
  <c r="E36" s="1"/>
  <c r="E16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<sst xmlns="http://schemas.openxmlformats.org/spreadsheetml/2006/main" count="74" uniqueCount="51">
  <si>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</si>
  <si>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</si>
  <si>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</si>
  <si>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</si>
  <si>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</si>
  <si>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</si>
  <si>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</si>
  <si>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</si>
  <si>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</si>
  <si>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</si>
  <si>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</si>
  <si>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</si>
  <si>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</si>
  <si>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</si>
  <si>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</si>
  <si>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</si>
  <si>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</si>
  <si>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</si>
  <si>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</si>
  <si>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</si>
  <si>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</si>
  <si>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</si>
  <si>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</si>
  <si>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</si>
  <si>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</si>
  <si>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</si>
  <si>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</si>
  <si>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</si>
  <si>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</si>
  <si>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</si>
  <si>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</si>
  <si>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</si>
  <si>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</si>
  <si>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</si>
  <si>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</si>
  <si>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</si>
  <si>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</si>
  <si>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</si>
  <si>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</si>
  <si>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</si>
  <si>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</si>
  <si>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</si>
  <si>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</si>
  <si>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</si>
  <si>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</si>
  <si>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</si>
  <si>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</si>
  <si>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</si>
  <si>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</si>
  <si>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</si>
  <si>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Владикавказская, дом 31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</si>
</sst>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5" sqref="E15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250390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2554.34</v>
      </c>
      <c r="E11" s="18">
        <f>D11</f>
        <v>2554.34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297325.17599999998</v>
      </c>
      <c r="E13" s="14">
        <f>E11*E12*12</f>
        <v>297325.17599999998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170753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57.42971459638521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376962.17599999998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297325.17600000004</v>
      </c>
      <c r="E19" s="15">
        <f>E21+E23+E24+E25+E26+E27+E28+E29+E30+E31+E32+E33+E34+E35</f>
        <v>170753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88584.511200000008</v>
      </c>
      <c r="E21" s="15">
        <f>E14*29.8%</f>
        <v>50884.394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7049.9784000000018</v>
      </c>
      <c r="E23" s="15">
        <f>E14*2.4%</f>
        <v>4098.0720000000001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8582.5824000000011</v>
      </c>
      <c r="E24" s="15">
        <f>E14*2.9%</f>
        <v>4951.8369999999995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7969.5408000000007</v>
      </c>
      <c r="E25" s="15">
        <f>E14*2.7%</f>
        <v>4610.3310000000001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8889.1031999999996</v>
      </c>
      <c r="E26" s="15">
        <f>E14*3%</f>
        <v>5122.59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10421.707200000001</v>
      </c>
      <c r="E27" s="15">
        <f>E14*3.5%</f>
        <v>5976.3550000000005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1839.1248000000001</v>
      </c>
      <c r="E28" s="15">
        <f>E14*0.6%</f>
        <v>1024.518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1532.6040000000003</v>
      </c>
      <c r="E29" s="15">
        <f>E14*0.5%</f>
        <v>853.76499999999999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4597.8119999999999</v>
      </c>
      <c r="E30" s="15">
        <f>E14*1.5%</f>
        <v>2561.2950000000001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61610.680800000002</v>
      </c>
      <c r="E31" s="15">
        <f>E14*20.7%</f>
        <v>35345.870999999999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14712.9984</v>
      </c>
      <c r="E32" s="15">
        <f>E14*4.9%</f>
        <v>8366.8970000000008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65288.930399999997</v>
      </c>
      <c r="E33" s="15">
        <f>E14*22%</f>
        <v>37565.660000000003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7356.4992000000002</v>
      </c>
      <c r="E34" s="16">
        <f>E14*2.5%</f>
        <v>4268.8249999999998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8889.1031999999996</v>
      </c>
      <c r="E35" s="16">
        <f>E14*3%</f>
        <v>5122.59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2015-04-17T07:09:18Z</dcterms:modified>
</cp:coreProperties>
</file>