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D21"/>
  <c r="D19" s="1"/>
  <c r="D13"/>
  <c r="E12"/>
  <c r="E11"/>
  <c r="E13" s="1"/>
  <c r="E15" s="1"/>
  <c r="E19" l="1"/>
  <c r="E36" s="1"/>
  <c r="E16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<sst xmlns="http://schemas.openxmlformats.org/spreadsheetml/2006/main" count="74" uniqueCount="51">
  <si>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</si>
  <si>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</si>
  <si>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</si>
  <si>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</si>
  <si>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</si>
  <si>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</si>
  <si>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</si>
  <si>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</si>
  <si>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</si>
  <si>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</si>
  <si>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</si>
  <si>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</si>
  <si>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</si>
  <si>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</si>
  <si>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</si>
  <si>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</si>
  <si>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</si>
  <si>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</si>
  <si>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</si>
  <si>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</si>
  <si>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</si>
  <si>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</si>
  <si>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</si>
  <si>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</si>
  <si>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</si>
  <si>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</si>
  <si>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</si>
  <si>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</si>
  <si>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</si>
  <si>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</si>
  <si>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</si>
  <si>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</si>
  <si>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</si>
  <si>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</si>
  <si>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</si>
  <si>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</si>
  <si>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</si>
  <si>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</si>
  <si>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</si>
  <si>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</si>
  <si>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</si>
  <si>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</si>
  <si>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</si>
  <si>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</si>
  <si>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</si>
  <si>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</si>
  <si>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</si>
  <si>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</si>
  <si>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</si>
  <si>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</si>
  <si>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Цоколаева, дом 12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</si>
</sst>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435565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4006.39</v>
      </c>
      <c r="E11" s="18">
        <f>D11</f>
        <v>4006.39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466343.79599999991</v>
      </c>
      <c r="E13" s="14">
        <f>E11*E12*12</f>
        <v>466343.79599999991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261536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56.08222994350718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640372.79599999986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466343.79599999991</v>
      </c>
      <c r="E19" s="15">
        <f>E21+E23+E24+E25+E26+E27+E28+E29+E30+E31+E32+E33+E34+E35</f>
        <v>261535.99999999994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138941.60519999999</v>
      </c>
      <c r="E21" s="15">
        <f>E14*29.8%</f>
        <v>77937.728000000003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11057.636399999999</v>
      </c>
      <c r="E23" s="15">
        <f>E14*2.4%</f>
        <v>6276.8640000000005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13461.470400000002</v>
      </c>
      <c r="E24" s="15">
        <f>E14*2.9%</f>
        <v>7584.5439999999999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12499.936799999999</v>
      </c>
      <c r="E25" s="15">
        <f>E14*2.7%</f>
        <v>7061.4720000000007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13942.237199999998</v>
      </c>
      <c r="E26" s="15">
        <f>E14*3%</f>
        <v>7846.08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16346.071200000002</v>
      </c>
      <c r="E27" s="15">
        <f>E14*3.5%</f>
        <v>9153.76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2884.6008000000002</v>
      </c>
      <c r="E28" s="15">
        <f>E14*0.6%</f>
        <v>1569.2160000000001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2403.8339999999998</v>
      </c>
      <c r="E29" s="15">
        <f>E14*0.5%</f>
        <v>1307.68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7211.5019999999995</v>
      </c>
      <c r="E30" s="15">
        <f>E14*1.5%</f>
        <v>3923.04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96634.126799999984</v>
      </c>
      <c r="E31" s="15">
        <f>E14*20.7%</f>
        <v>54137.951999999997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23076.806400000001</v>
      </c>
      <c r="E32" s="15">
        <f>E14*4.9%</f>
        <v>12815.264000000001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102403.3284</v>
      </c>
      <c r="E33" s="15">
        <f>E14*22%</f>
        <v>57537.919999999998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11538.403200000001</v>
      </c>
      <c r="E34" s="16">
        <f>E14*2.5%</f>
        <v>6538.4000000000005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13942.237199999998</v>
      </c>
      <c r="E35" s="16">
        <f>E14*3%</f>
        <v>7846.08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2015-04-17T07:17:30Z</dcterms:modified>
</cp:coreProperties>
</file>