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E19" s="1"/>
  <c r="E36" s="1"/>
  <c r="D21"/>
  <c r="D19" s="1"/>
  <c r="D13"/>
  <c r="E12"/>
  <c r="E11"/>
  <c r="E13" s="1"/>
  <c r="E15" s="1"/>
  <c r="E16" l="1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<sst xmlns="http://schemas.openxmlformats.org/spreadsheetml/2006/main" count="74" uniqueCount="51">
  <si>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</si>
  <si>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</si>
  <si>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</si>
  <si>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</si>
  <si>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</si>
  <si>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</si>
  <si>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</si>
  <si>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</si>
  <si>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</si>
  <si>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</si>
  <si>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</si>
  <si>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</si>
  <si>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</si>
  <si>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</si>
  <si>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</si>
  <si>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</si>
  <si>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</si>
  <si>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</si>
  <si>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</si>
  <si>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</si>
  <si>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</si>
  <si>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</si>
  <si>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</si>
  <si>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</si>
  <si>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</si>
  <si>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</si>
  <si>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</si>
  <si>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</si>
  <si>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</si>
  <si>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</si>
  <si>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</si>
  <si>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</si>
  <si>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</si>
  <si>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</si>
  <si>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</si>
  <si>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</si>
  <si>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</si>
  <si>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</si>
  <si>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</si>
  <si>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</si>
  <si>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</si>
  <si>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</si>
  <si>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</si>
  <si>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</si>
  <si>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</si>
  <si>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</si>
  <si>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</si>
  <si>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</si>
  <si>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</si>
  <si>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</si>
  <si>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Весенняя, дом 20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</si>
</sst>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1298829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7988.62</v>
      </c>
      <c r="E11" s="18">
        <f>D11</f>
        <v>7988.62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929875.36799999978</v>
      </c>
      <c r="E13" s="14">
        <f>E11*E12*12</f>
        <v>929875.36799999978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449059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48.292385781316888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1779645.3679999998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929875.36800000013</v>
      </c>
      <c r="E19" s="15">
        <f>E21+E23+E24+E25+E26+E27+E28+E29+E30+E31+E32+E33+E34+E35</f>
        <v>449058.99999999994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277045.34160000004</v>
      </c>
      <c r="E21" s="15">
        <f>E14*29.8%</f>
        <v>133819.58199999999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22048.591200000003</v>
      </c>
      <c r="E23" s="15">
        <f>E14*2.4%</f>
        <v>10777.416000000001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26841.763200000005</v>
      </c>
      <c r="E24" s="15">
        <f>E14*2.9%</f>
        <v>13022.710999999999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24924.494400000003</v>
      </c>
      <c r="E25" s="15">
        <f>E14*2.7%</f>
        <v>12124.593000000001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27800.397599999997</v>
      </c>
      <c r="E26" s="15">
        <f>E14*3%</f>
        <v>13471.769999999999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32593.569600000003</v>
      </c>
      <c r="E27" s="15">
        <f>E14*3.5%</f>
        <v>15717.065000000002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5751.8063999999995</v>
      </c>
      <c r="E28" s="15">
        <f>E14*0.6%</f>
        <v>2694.3540000000003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4793.1720000000005</v>
      </c>
      <c r="E29" s="15">
        <f>E14*0.5%</f>
        <v>2245.2950000000001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14379.516</v>
      </c>
      <c r="E30" s="15">
        <f>E14*1.5%</f>
        <v>6735.8849999999993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192685.51439999999</v>
      </c>
      <c r="E31" s="15">
        <f>E14*20.7%</f>
        <v>92955.212999999989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46014.451199999996</v>
      </c>
      <c r="E32" s="15">
        <f>E14*4.9%</f>
        <v>22003.891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204189.12719999999</v>
      </c>
      <c r="E33" s="15">
        <f>E14*22%</f>
        <v>98792.98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23007.225599999998</v>
      </c>
      <c r="E34" s="16">
        <f>E14*2.5%</f>
        <v>11226.475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27800.397599999997</v>
      </c>
      <c r="E35" s="16">
        <f>E14*3%</f>
        <v>13471.769999999999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2015-04-17T06:55:09Z</dcterms:modified>
</cp:coreProperties>
</file>