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<sst xmlns="http://schemas.openxmlformats.org/spreadsheetml/2006/main" count="74" uniqueCount="51">
  <si>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</si>
  <si>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</si>
  <si>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</si>
  <si>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</si>
  <si>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</si>
  <si>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</si>
  <si>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</si>
  <si>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</si>
  <si>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</si>
  <si>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</si>
  <si>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</si>
  <si>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</si>
  <si>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</si>
  <si>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</si>
  <si>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</si>
  <si>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</si>
  <si>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</si>
  <si>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</si>
  <si>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</si>
  <si>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</si>
  <si>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</si>
  <si>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</si>
  <si>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</si>
  <si>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</si>
  <si>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</si>
  <si>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</si>
  <si>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</si>
  <si>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</si>
  <si>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</si>
  <si>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</si>
  <si>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</si>
  <si>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</si>
  <si>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</si>
  <si>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</si>
  <si>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</si>
  <si>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</si>
  <si>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</si>
  <si>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</si>
  <si>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</si>
  <si>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</si>
  <si>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</si>
  <si>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</si>
  <si>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</si>
  <si>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</si>
  <si>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</si>
  <si>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</si>
  <si>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</si>
  <si>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</si>
  <si>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</si>
  <si>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</si>
  <si>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Цоколаева, дом 18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</si>
</sst>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180924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2607.67</v>
      </c>
      <c r="E11" s="16">
        <f>D11</f>
        <v>2607.67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274118.27040000004</v>
      </c>
      <c r="E13" s="16">
        <f>E11*E12*12</f>
        <v>274118.27040000004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166803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60.850741454262433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288239.27040000004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274118.27040000004</v>
      </c>
      <c r="E19" s="16">
        <f>E21+E23+E24+E25+E26+E27+E28+E29+E30+E31+E32+E33+E34+E35</f>
        <v>166803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61645.318800000008</v>
      </c>
      <c r="E21" s="16">
        <f>E14*22.5%</f>
        <v>37530.675000000003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7197.1692000000012</v>
      </c>
      <c r="E23" s="16">
        <f>E14*2.6%</f>
        <v>4336.8780000000006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8761.771200000001</v>
      </c>
      <c r="E24" s="16">
        <f>E14*3.2%</f>
        <v>5337.6959999999999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8135.9304000000011</v>
      </c>
      <c r="E25" s="16">
        <f>E14*3%</f>
        <v>5004.09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9074.6916000000001</v>
      </c>
      <c r="E26" s="16">
        <f>E14*3.3%</f>
        <v>5504.4990000000007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10639.293600000001</v>
      </c>
      <c r="E27" s="16">
        <f>E14*3.9%</f>
        <v>6505.317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1877.5223999999998</v>
      </c>
      <c r="E28" s="16">
        <f>E14*0.7%</f>
        <v>1167.6209999999999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1564.6019999999999</v>
      </c>
      <c r="E29" s="16">
        <f>E14*0.6%</f>
        <v>1000.818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4693.8060000000005</v>
      </c>
      <c r="E30" s="16">
        <f>E14*1.7%</f>
        <v>2835.6510000000003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62897.000399999997</v>
      </c>
      <c r="E31" s="16">
        <f>E14*22.9%</f>
        <v>38197.886999999995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15020.179199999999</v>
      </c>
      <c r="E32" s="16">
        <f>E14*5.5%</f>
        <v>9174.1650000000009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66652.045199999993</v>
      </c>
      <c r="E33" s="16">
        <f>E14*24.3%</f>
        <v>40533.129000000001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7510.0895999999993</v>
      </c>
      <c r="E34" s="16">
        <f>E14*2.7%</f>
        <v>4503.6810000000005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8448.8508000000002</v>
      </c>
      <c r="E35" s="16">
        <f>E14*3.1%</f>
        <v>5170.893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2015-04-17T07:19:08Z</dcterms:modified>
</cp:coreProperties>
</file>