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E19" s="1"/>
  <c r="E36" s="1"/>
  <c r="D21"/>
  <c r="D19" s="1"/>
  <c r="D13"/>
  <c r="E12"/>
  <c r="E11"/>
  <c r="E13" s="1"/>
  <c r="E15" s="1"/>
  <c r="E16" l="1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<sst xmlns="http://schemas.openxmlformats.org/spreadsheetml/2006/main" count="74" uniqueCount="51">
  <si>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</si>
  <si>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</si>
  <si>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</si>
  <si>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</si>
  <si>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</si>
  <si>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</si>
  <si>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</si>
  <si>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</si>
  <si>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</si>
  <si>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</si>
  <si>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</si>
  <si>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</si>
  <si>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</si>
  <si>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</si>
  <si>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</si>
  <si>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</si>
  <si>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</si>
  <si>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</si>
  <si>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</si>
  <si>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</si>
  <si>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</si>
  <si>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</si>
  <si>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</si>
  <si>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</si>
  <si>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</si>
  <si>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</si>
  <si>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</si>
  <si>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</si>
  <si>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</si>
  <si>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</si>
  <si>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</si>
  <si>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</si>
  <si>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</si>
  <si>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</si>
  <si>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</si>
  <si>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</si>
  <si>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</si>
  <si>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</si>
  <si>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</si>
  <si>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</si>
  <si>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</si>
  <si>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</si>
  <si>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</si>
  <si>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</si>
  <si>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</si>
  <si>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</si>
  <si>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</si>
  <si>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</si>
  <si>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</si>
  <si>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</si>
  <si>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Весенняя, дом 26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</si>
</sst>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709389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8016.8</v>
      </c>
      <c r="E11" s="18">
        <f>D11</f>
        <v>8016.8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933155.5199999999</v>
      </c>
      <c r="E13" s="14">
        <f>E11*E12*12</f>
        <v>933155.5199999999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581021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62.264112202861973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1061523.52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933155.52</v>
      </c>
      <c r="E19" s="15">
        <f>E21+E23+E24+E25+E26+E27+E28+E29+E30+E31+E32+E33+E34+E35</f>
        <v>581021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278022.62400000007</v>
      </c>
      <c r="E21" s="15">
        <f>E14*29.8%</f>
        <v>173144.258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22126.368000000002</v>
      </c>
      <c r="E23" s="15">
        <f>E14*2.4%</f>
        <v>13944.504000000001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26936.448000000004</v>
      </c>
      <c r="E24" s="15">
        <f>E14*2.9%</f>
        <v>16849.609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25012.415999999997</v>
      </c>
      <c r="E25" s="15">
        <f>E14*2.7%</f>
        <v>15687.567000000003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27898.464</v>
      </c>
      <c r="E26" s="15">
        <f>E14*3%</f>
        <v>17430.63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32708.544000000005</v>
      </c>
      <c r="E27" s="15">
        <f>E14*3.5%</f>
        <v>20335.735000000001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5772.0959999999995</v>
      </c>
      <c r="E28" s="15">
        <f>E14*0.6%</f>
        <v>3486.1260000000002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4810.08</v>
      </c>
      <c r="E29" s="15">
        <f>E14*0.5%</f>
        <v>2905.105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14430.24</v>
      </c>
      <c r="E30" s="15">
        <f>E14*1.5%</f>
        <v>8715.3150000000005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193365.21599999999</v>
      </c>
      <c r="E31" s="15">
        <f>E14*20.7%</f>
        <v>120271.34699999999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46176.767999999996</v>
      </c>
      <c r="E32" s="15">
        <f>E14*4.9%</f>
        <v>28470.029000000002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204909.408</v>
      </c>
      <c r="E33" s="15">
        <f>E14*22%</f>
        <v>127824.62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23088.383999999998</v>
      </c>
      <c r="E34" s="16">
        <f>E14*2.5%</f>
        <v>14525.525000000001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27898.464</v>
      </c>
      <c r="E35" s="16">
        <f>E14*3%</f>
        <v>17430.63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2015-04-17T06:57:47Z</dcterms:modified>
</cp:coreProperties>
</file>